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ยา พอ.สว\"/>
    </mc:Choice>
  </mc:AlternateContent>
  <xr:revisionPtr revIDLastSave="0" documentId="13_ncr:1_{14F77AFF-3A8D-4EEE-815E-E49B11365ADA}" xr6:coauthVersionLast="47" xr6:coauthVersionMax="47" xr10:uidLastSave="{00000000-0000-0000-0000-000000000000}"/>
  <bookViews>
    <workbookView xWindow="-120" yWindow="-120" windowWidth="19440" windowHeight="15000" firstSheet="2" xr2:uid="{00000000-000D-0000-FFFF-FFFF00000000}"/>
  </bookViews>
  <sheets>
    <sheet name="11" sheetId="1" r:id="rId1"/>
    <sheet name="12" sheetId="2" r:id="rId2"/>
    <sheet name="13" sheetId="3" r:id="rId3"/>
    <sheet name="14" sheetId="4" r:id="rId4"/>
    <sheet name="21" sheetId="5" r:id="rId5"/>
    <sheet name="22" sheetId="6" r:id="rId6"/>
    <sheet name="23" sheetId="7" r:id="rId7"/>
    <sheet name="24" sheetId="8" r:id="rId8"/>
    <sheet name="31" sheetId="9" r:id="rId9"/>
    <sheet name="32" sheetId="10" r:id="rId10"/>
    <sheet name="33" sheetId="11" r:id="rId11"/>
    <sheet name="34" sheetId="12" r:id="rId12"/>
    <sheet name="41" sheetId="13" r:id="rId13"/>
    <sheet name="42" sheetId="14" r:id="rId14"/>
    <sheet name="43" sheetId="15" r:id="rId15"/>
    <sheet name="44" sheetId="16" r:id="rId16"/>
    <sheet name="Sheet1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6" l="1"/>
  <c r="L18" i="16"/>
  <c r="M15" i="16"/>
  <c r="L15" i="16"/>
  <c r="M12" i="16"/>
  <c r="L12" i="16"/>
  <c r="M11" i="16"/>
  <c r="L11" i="16"/>
  <c r="M8" i="16"/>
  <c r="K8" i="16"/>
  <c r="L8" i="16" s="1"/>
  <c r="M18" i="15"/>
  <c r="L18" i="15"/>
  <c r="M15" i="15"/>
  <c r="L15" i="15"/>
  <c r="M12" i="15"/>
  <c r="L12" i="15"/>
  <c r="M11" i="15"/>
  <c r="L11" i="15"/>
  <c r="M8" i="15"/>
  <c r="K8" i="15"/>
  <c r="L8" i="15" s="1"/>
  <c r="M18" i="14"/>
  <c r="L18" i="14"/>
  <c r="M15" i="14"/>
  <c r="L15" i="14"/>
  <c r="M12" i="14"/>
  <c r="L12" i="14"/>
  <c r="M11" i="14"/>
  <c r="L11" i="14"/>
  <c r="M8" i="14"/>
  <c r="K8" i="14"/>
  <c r="L8" i="14" s="1"/>
  <c r="M18" i="13"/>
  <c r="L18" i="13"/>
  <c r="M15" i="13"/>
  <c r="L15" i="13"/>
  <c r="M12" i="13"/>
  <c r="L12" i="13"/>
  <c r="M11" i="13"/>
  <c r="L11" i="13"/>
  <c r="M8" i="13"/>
  <c r="K8" i="13"/>
  <c r="L8" i="13" s="1"/>
  <c r="M18" i="12"/>
  <c r="L18" i="12"/>
  <c r="M15" i="12"/>
  <c r="L15" i="12"/>
  <c r="M12" i="12"/>
  <c r="L12" i="12"/>
  <c r="M11" i="12"/>
  <c r="L11" i="12"/>
  <c r="M8" i="12"/>
  <c r="K8" i="12"/>
  <c r="L8" i="12" s="1"/>
  <c r="M18" i="11"/>
  <c r="L18" i="11"/>
  <c r="M15" i="11"/>
  <c r="L15" i="11"/>
  <c r="M12" i="11"/>
  <c r="L12" i="11"/>
  <c r="M11" i="11"/>
  <c r="L11" i="11"/>
  <c r="M8" i="11"/>
  <c r="K8" i="11"/>
  <c r="L8" i="11" s="1"/>
  <c r="M18" i="10"/>
  <c r="L18" i="10"/>
  <c r="M15" i="10"/>
  <c r="L15" i="10"/>
  <c r="M12" i="10"/>
  <c r="L12" i="10"/>
  <c r="M11" i="10"/>
  <c r="L11" i="10"/>
  <c r="M8" i="10"/>
  <c r="K8" i="10"/>
  <c r="L8" i="10" s="1"/>
  <c r="M18" i="9"/>
  <c r="L18" i="9"/>
  <c r="M15" i="9"/>
  <c r="L15" i="9"/>
  <c r="M12" i="9"/>
  <c r="L12" i="9"/>
  <c r="M11" i="9"/>
  <c r="L11" i="9"/>
  <c r="M8" i="9"/>
  <c r="K8" i="9"/>
  <c r="L8" i="9" s="1"/>
  <c r="M18" i="8"/>
  <c r="L18" i="8"/>
  <c r="M15" i="8"/>
  <c r="L15" i="8"/>
  <c r="M12" i="8"/>
  <c r="L12" i="8"/>
  <c r="M11" i="8"/>
  <c r="L11" i="8"/>
  <c r="M8" i="8"/>
  <c r="K8" i="8"/>
  <c r="L8" i="8" s="1"/>
  <c r="M18" i="7"/>
  <c r="L18" i="7"/>
  <c r="M15" i="7"/>
  <c r="L15" i="7"/>
  <c r="M12" i="7"/>
  <c r="L12" i="7"/>
  <c r="M11" i="7"/>
  <c r="L11" i="7"/>
  <c r="M8" i="7"/>
  <c r="K8" i="7"/>
  <c r="L8" i="7" s="1"/>
  <c r="M18" i="6"/>
  <c r="L18" i="6"/>
  <c r="M15" i="6"/>
  <c r="L15" i="6"/>
  <c r="M12" i="6"/>
  <c r="L12" i="6"/>
  <c r="M11" i="6"/>
  <c r="L11" i="6"/>
  <c r="M8" i="6"/>
  <c r="K8" i="6"/>
  <c r="L8" i="6" s="1"/>
  <c r="M18" i="5"/>
  <c r="L18" i="5"/>
  <c r="M15" i="5"/>
  <c r="L15" i="5"/>
  <c r="M12" i="5"/>
  <c r="L12" i="5"/>
  <c r="M11" i="5"/>
  <c r="L11" i="5"/>
  <c r="M8" i="5"/>
  <c r="K8" i="5"/>
  <c r="L8" i="5" s="1"/>
  <c r="M18" i="4"/>
  <c r="L18" i="4"/>
  <c r="M15" i="4"/>
  <c r="L15" i="4"/>
  <c r="M12" i="4"/>
  <c r="L12" i="4"/>
  <c r="M11" i="4"/>
  <c r="L11" i="4"/>
  <c r="M8" i="4"/>
  <c r="K8" i="4"/>
  <c r="L8" i="4" s="1"/>
  <c r="M18" i="3"/>
  <c r="L18" i="3"/>
  <c r="M15" i="3"/>
  <c r="L15" i="3"/>
  <c r="M12" i="3"/>
  <c r="L12" i="3"/>
  <c r="M11" i="3"/>
  <c r="L11" i="3"/>
  <c r="M8" i="3"/>
  <c r="K8" i="3"/>
  <c r="L8" i="3" s="1"/>
  <c r="M18" i="2"/>
  <c r="L18" i="2"/>
  <c r="M15" i="2"/>
  <c r="L15" i="2"/>
  <c r="M12" i="2"/>
  <c r="L12" i="2"/>
  <c r="M11" i="2"/>
  <c r="L11" i="2"/>
  <c r="M8" i="2"/>
  <c r="K8" i="2"/>
  <c r="L8" i="2" s="1"/>
  <c r="M15" i="1" l="1"/>
  <c r="L15" i="1"/>
  <c r="M18" i="1"/>
  <c r="L18" i="1"/>
  <c r="M12" i="1"/>
  <c r="L12" i="1"/>
  <c r="M11" i="1"/>
  <c r="L11" i="1"/>
  <c r="K8" i="1"/>
  <c r="L8" i="1" s="1"/>
  <c r="M8" i="1"/>
</calcChain>
</file>

<file path=xl/sharedStrings.xml><?xml version="1.0" encoding="utf-8"?>
<sst xmlns="http://schemas.openxmlformats.org/spreadsheetml/2006/main" count="720" uniqueCount="32">
  <si>
    <t>60 ซีซี/ขวด</t>
  </si>
  <si>
    <t>ขวด</t>
  </si>
  <si>
    <t>ลำดับ</t>
  </si>
  <si>
    <t>รายการยา - เวชภัณฑ์</t>
  </si>
  <si>
    <t>ขนาดบรรจุ</t>
  </si>
  <si>
    <t>หน่วยนับ</t>
  </si>
  <si>
    <t xml:space="preserve">ราคา/หน่วย </t>
  </si>
  <si>
    <t>การใช้ยา</t>
  </si>
  <si>
    <t>ค่าเฉลี่ย</t>
  </si>
  <si>
    <t>รวม</t>
  </si>
  <si>
    <t>จำนวนจัดหา</t>
  </si>
  <si>
    <t>รวม VAT 7 %</t>
  </si>
  <si>
    <t>ปี 61</t>
  </si>
  <si>
    <t>ปี 62</t>
  </si>
  <si>
    <t>ปี 63</t>
  </si>
  <si>
    <t>ปี 64</t>
  </si>
  <si>
    <t>ประเภท ยาแก้ปวดลดไข้ ลดการอักเสบคลายกล้ามเนื้อ</t>
  </si>
  <si>
    <t>ยาในบัญชี</t>
  </si>
  <si>
    <t>ประเภท ยาที่ใช้ในระบบทางเดินหายใจและโรคภูมิแพ้</t>
  </si>
  <si>
    <t>ประเภท ยาทาภายนอก</t>
  </si>
  <si>
    <t>หลอด</t>
  </si>
  <si>
    <t>ประเภท ยาที่ใช้ในการรักษาการอักเสบจากการติดเชื้อ</t>
  </si>
  <si>
    <t>500 แคปซูล/กล่อง</t>
  </si>
  <si>
    <t>กล่อง</t>
  </si>
  <si>
    <t>1.1 ยาน้ำเชื่อม พาราเซตามอล (ไม่มีแอลกอฮอล์)</t>
  </si>
  <si>
    <t>2.1 ยาน้ำเชื่อม คลอเฟนิรามีนมาลีเอต 2 มก./5ซีซี</t>
  </si>
  <si>
    <t>2.2 ยาแก้ไอ ขับเสมหะผสมชะเอม (สำหรับเด็ก)</t>
  </si>
  <si>
    <t>5 กรัม/หลอด</t>
  </si>
  <si>
    <r>
      <t xml:space="preserve">แผนแจกจ่ายวัสดุยาและเวชภัณฑ์ </t>
    </r>
    <r>
      <rPr>
        <b/>
        <u/>
        <sz val="18"/>
        <color rgb="FFFF0000"/>
        <rFont val="TH SarabunIT๙"/>
        <family val="2"/>
      </rPr>
      <t>งบ พอ.สว.</t>
    </r>
    <r>
      <rPr>
        <b/>
        <sz val="18"/>
        <color theme="1"/>
        <rFont val="TH SarabunIT๙"/>
        <family val="2"/>
      </rPr>
      <t xml:space="preserve"> ประจำปีงบประมาณ พ.ศ.2566</t>
    </r>
  </si>
  <si>
    <r>
      <t xml:space="preserve">แผนแจกจ่ายวัสดุยาและเวชภัณฑ์ </t>
    </r>
    <r>
      <rPr>
        <b/>
        <u/>
        <sz val="18"/>
        <color rgb="FFFF0000"/>
        <rFont val="TH SarabunIT๙"/>
        <family val="2"/>
      </rPr>
      <t>งบ พอ.สว.</t>
    </r>
    <r>
      <rPr>
        <b/>
        <sz val="18"/>
        <color theme="1"/>
        <rFont val="TH SarabunIT๙"/>
        <family val="2"/>
      </rPr>
      <t xml:space="preserve"> ประจำปีงบประมาณ พ.ศ.2567</t>
    </r>
  </si>
  <si>
    <t>3.1 ยาแคปซูล อะม๊อกซิซิลิน 250 มก.(แผง)</t>
  </si>
  <si>
    <t>4.1 ครีม ไมโคนาโซล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</si>
</sst>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_-* #,##0_-;\-* #,##0_-;_-* &quot;-&quot;??_-;_-@"/>
  </numFmts>
  <fonts count="6" x14ac:knownFonts="1"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8"/>
      <name val="TH SarabunIT๙"/>
      <family val="2"/>
    </font>
    <font>
      <b/>
      <sz val="18"/>
      <color theme="0"/>
      <name val="TH SarabunIT๙"/>
      <family val="2"/>
    </font>
    <font>
      <b/>
      <u/>
      <sz val="18"/>
      <color rgb="FFFF000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87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187" fontId="2" fillId="0" borderId="1" xfId="0" applyNumberFormat="1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1" fontId="2" fillId="4" borderId="1" xfId="0" applyNumberFormat="1" applyFont="1" applyFill="1" applyBorder="1"/>
    <xf numFmtId="0" fontId="2" fillId="5" borderId="4" xfId="0" applyFont="1" applyFill="1" applyBorder="1"/>
    <xf numFmtId="0" fontId="2" fillId="4" borderId="1" xfId="0" applyFont="1" applyFill="1" applyBorder="1" applyAlignment="1">
      <alignment horizontal="right" vertical="center"/>
    </xf>
    <xf numFmtId="187" fontId="2" fillId="4" borderId="1" xfId="0" applyNumberFormat="1" applyFont="1" applyFill="1" applyBorder="1" applyAlignment="1">
      <alignment horizontal="right" vertical="center"/>
    </xf>
    <xf numFmtId="43" fontId="2" fillId="4" borderId="1" xfId="0" applyNumberFormat="1" applyFont="1" applyFill="1" applyBorder="1"/>
    <xf numFmtId="187" fontId="2" fillId="4" borderId="1" xfId="0" applyNumberFormat="1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2" fillId="6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3" fillId="0" borderId="5" xfId="0" applyFont="1" applyBorder="1" applyAlignment="1"/>
    <xf numFmtId="0" fontId="1" fillId="3" borderId="1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center"/>
    </xf>
    <xf numFmtId="187" fontId="2" fillId="4" borderId="6" xfId="0" applyNumberFormat="1" applyFont="1" applyFill="1" applyBorder="1" applyAlignment="1">
      <alignment horizontal="right" vertical="center"/>
    </xf>
    <xf numFmtId="0" fontId="2" fillId="4" borderId="6" xfId="0" applyFont="1" applyFill="1" applyBorder="1"/>
    <xf numFmtId="187" fontId="2" fillId="4" borderId="6" xfId="0" applyNumberFormat="1" applyFont="1" applyFill="1" applyBorder="1"/>
    <xf numFmtId="0" fontId="2" fillId="5" borderId="17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87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/>
    <xf numFmtId="187" fontId="2" fillId="0" borderId="4" xfId="0" applyNumberFormat="1" applyFont="1" applyBorder="1"/>
    <xf numFmtId="0" fontId="2" fillId="4" borderId="7" xfId="0" applyFont="1" applyFill="1" applyBorder="1" applyAlignment="1">
      <alignment horizontal="center" vertical="center"/>
    </xf>
    <xf numFmtId="0" fontId="3" fillId="0" borderId="8" xfId="0" applyFont="1" applyBorder="1"/>
    <xf numFmtId="43" fontId="2" fillId="0" borderId="4" xfId="0" applyNumberFormat="1" applyFont="1" applyBorder="1" applyAlignment="1">
      <alignment horizontal="right" vertical="center"/>
    </xf>
    <xf numFmtId="0" fontId="3" fillId="0" borderId="4" xfId="0" applyFont="1" applyBorder="1"/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1" fillId="0" borderId="9" xfId="0" applyFont="1" applyBorder="1" applyAlignment="1">
      <alignment horizontal="center" vertical="center"/>
    </xf>
    <xf numFmtId="0" fontId="3" fillId="0" borderId="9" xfId="0" applyFont="1" applyBorder="1"/>
    <xf numFmtId="0" fontId="2" fillId="4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" fillId="0" borderId="7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1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2" fontId="2" fillId="0" borderId="2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3" fillId="0" borderId="10" xfId="0" applyFont="1" applyBorder="1"/>
    <xf numFmtId="43" fontId="2" fillId="0" borderId="2" xfId="0" applyNumberFormat="1" applyFont="1" applyBorder="1" applyAlignment="1">
      <alignment horizontal="righ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8"/>
  <sheetViews>
    <sheetView tabSelected="1" zoomScale="93" zoomScaleNormal="93" workbookViewId="0">
      <selection activeCell="O7" sqref="O7"/>
    </sheetView>
  </sheetViews>
  <sheetFormatPr defaultColWidth="14.375" defaultRowHeight="23.25" x14ac:dyDescent="0.35"/>
  <cols>
    <col min="1" max="1" width="6" style="10" customWidth="1"/>
    <col min="2" max="2" width="50.75" style="10" customWidth="1"/>
    <col min="3" max="3" width="19.75" style="10" customWidth="1"/>
    <col min="4" max="4" width="0" style="10" hidden="1" customWidth="1"/>
    <col min="5" max="5" width="12.75" style="10" customWidth="1"/>
    <col min="6" max="13" width="0" style="10" hidden="1" customWidth="1"/>
    <col min="14" max="14" width="11.875" style="10" customWidth="1"/>
    <col min="15" max="16384" width="14.375" style="10"/>
  </cols>
  <sheetData>
    <row r="2" spans="1:14" s="11" customFormat="1" ht="24.75" customHeight="1" x14ac:dyDescent="0.35">
      <c r="A2" s="72" t="s">
        <v>29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0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40" t="s">
        <v>8</v>
      </c>
      <c r="M3" s="15" t="s">
        <v>9</v>
      </c>
      <c r="N3" s="16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39">
        <v>11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1">
        <v>1262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8">
        <v>95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8">
        <v>200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8">
        <v>200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10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41"/>
      <c r="B17" s="42" t="s">
        <v>17</v>
      </c>
      <c r="C17" s="41"/>
      <c r="D17" s="41"/>
      <c r="E17" s="41"/>
      <c r="F17" s="53"/>
      <c r="G17" s="54"/>
      <c r="H17" s="43"/>
      <c r="I17" s="44"/>
      <c r="J17" s="44"/>
      <c r="K17" s="44"/>
      <c r="L17" s="45"/>
      <c r="M17" s="46"/>
      <c r="N17" s="47"/>
    </row>
    <row r="18" spans="1:14" s="11" customFormat="1" ht="19.5" customHeight="1" x14ac:dyDescent="0.35">
      <c r="A18" s="48"/>
      <c r="B18" s="49" t="s">
        <v>31</v>
      </c>
      <c r="C18" s="48" t="s">
        <v>27</v>
      </c>
      <c r="D18" s="48" t="s">
        <v>20</v>
      </c>
      <c r="E18" s="48" t="s">
        <v>20</v>
      </c>
      <c r="F18" s="55">
        <v>12</v>
      </c>
      <c r="G18" s="56"/>
      <c r="H18" s="50">
        <v>5592</v>
      </c>
      <c r="I18" s="50">
        <v>11783</v>
      </c>
      <c r="J18" s="50">
        <v>10019</v>
      </c>
      <c r="K18" s="50">
        <v>9132</v>
      </c>
      <c r="L18" s="51">
        <f t="shared" ref="L18" si="4">(+I18+J18+K18)/3</f>
        <v>10311.333333333334</v>
      </c>
      <c r="M18" s="52" t="e">
        <f>+#REF!+#REF!+#REF!+#REF!</f>
        <v>#REF!</v>
      </c>
      <c r="N18" s="8">
        <v>95</v>
      </c>
    </row>
  </sheetData>
  <mergeCells count="24">
    <mergeCell ref="L4:L5"/>
    <mergeCell ref="M4:M5"/>
    <mergeCell ref="F8:G8"/>
    <mergeCell ref="A2:E2"/>
    <mergeCell ref="F16:G16"/>
    <mergeCell ref="F13:G13"/>
    <mergeCell ref="F14:G14"/>
    <mergeCell ref="F15:G15"/>
    <mergeCell ref="A3:A5"/>
    <mergeCell ref="B3:B5"/>
    <mergeCell ref="C3:C5"/>
    <mergeCell ref="D3:D5"/>
    <mergeCell ref="E3:E5"/>
    <mergeCell ref="F10:G10"/>
    <mergeCell ref="F11:G11"/>
    <mergeCell ref="F12:G12"/>
    <mergeCell ref="F17:G17"/>
    <mergeCell ref="F18:G18"/>
    <mergeCell ref="F5:G5"/>
    <mergeCell ref="I3:K3"/>
    <mergeCell ref="F9:G9"/>
    <mergeCell ref="F3:G4"/>
    <mergeCell ref="F6:G6"/>
    <mergeCell ref="F7:G7"/>
  </mergeCells>
  <pageMargins left="0.25" right="0.25" top="0.75" bottom="0.75" header="0.3" footer="0.3"/>
  <pageSetup scale="43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1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32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1345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190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380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380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20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190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6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33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1389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330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650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650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30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330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34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1425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450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900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900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40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450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1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41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2">
        <v>1704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180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350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350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17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180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42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1591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40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100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100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10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40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1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43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1766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235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470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470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23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235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N18"/>
  <sheetViews>
    <sheetView workbookViewId="0">
      <selection activeCell="B22" sqref="B22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5" width="13.37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44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2312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135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275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275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14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135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6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12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2">
        <v>1281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235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470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470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23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235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37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13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2">
        <v>1301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300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600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600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26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300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14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2">
        <v>1266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190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375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375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18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190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21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1402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180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370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370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18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180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87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22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1478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9">
        <v>125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9">
        <v>250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9">
        <v>250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12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125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37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23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1357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8">
        <v>145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8">
        <v>280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8">
        <v>280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14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145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.25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24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3">
        <v>1387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8">
        <v>120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8">
        <v>250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8">
        <v>250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15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120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18"/>
  <sheetViews>
    <sheetView workbookViewId="0">
      <selection activeCell="A13" sqref="A13:B18"/>
    </sheetView>
  </sheetViews>
  <sheetFormatPr defaultColWidth="14.375" defaultRowHeight="14.25" x14ac:dyDescent="0.2"/>
  <cols>
    <col min="1" max="1" width="6" customWidth="1"/>
    <col min="2" max="2" width="50.75" customWidth="1"/>
    <col min="3" max="3" width="19.75" customWidth="1"/>
    <col min="4" max="4" width="0" hidden="1" customWidth="1"/>
    <col min="5" max="5" width="12.75" customWidth="1"/>
    <col min="6" max="13" width="0" hidden="1" customWidth="1"/>
    <col min="14" max="14" width="11" customWidth="1"/>
  </cols>
  <sheetData>
    <row r="2" spans="1:14" s="11" customFormat="1" ht="24.75" customHeight="1" x14ac:dyDescent="0.35">
      <c r="A2" s="72" t="s">
        <v>28</v>
      </c>
      <c r="B2" s="72"/>
      <c r="C2" s="72"/>
      <c r="D2" s="72"/>
      <c r="E2" s="72"/>
      <c r="F2" s="38"/>
      <c r="G2" s="38"/>
      <c r="H2" s="38"/>
      <c r="I2" s="38"/>
      <c r="J2" s="38"/>
      <c r="K2" s="38"/>
      <c r="L2" s="38"/>
      <c r="M2" s="38"/>
      <c r="N2" s="12"/>
    </row>
    <row r="3" spans="1:14" s="11" customFormat="1" ht="19.5" customHeight="1" x14ac:dyDescent="0.35">
      <c r="A3" s="74" t="s">
        <v>2</v>
      </c>
      <c r="B3" s="74" t="s">
        <v>3</v>
      </c>
      <c r="C3" s="74" t="s">
        <v>4</v>
      </c>
      <c r="D3" s="74" t="s">
        <v>5</v>
      </c>
      <c r="E3" s="74" t="s">
        <v>5</v>
      </c>
      <c r="F3" s="63" t="s">
        <v>6</v>
      </c>
      <c r="G3" s="54"/>
      <c r="H3" s="13"/>
      <c r="I3" s="59" t="s">
        <v>7</v>
      </c>
      <c r="J3" s="60"/>
      <c r="K3" s="54"/>
      <c r="L3" s="14" t="s">
        <v>8</v>
      </c>
      <c r="M3" s="15" t="s">
        <v>9</v>
      </c>
      <c r="N3" s="12"/>
    </row>
    <row r="4" spans="1:14" s="11" customFormat="1" ht="19.5" customHeight="1" x14ac:dyDescent="0.35">
      <c r="A4" s="75"/>
      <c r="B4" s="75"/>
      <c r="C4" s="75"/>
      <c r="D4" s="75"/>
      <c r="E4" s="75"/>
      <c r="F4" s="64"/>
      <c r="G4" s="65"/>
      <c r="H4" s="17"/>
      <c r="I4" s="18"/>
      <c r="J4" s="18"/>
      <c r="K4" s="19"/>
      <c r="L4" s="67" t="s">
        <v>7</v>
      </c>
      <c r="M4" s="68" t="s">
        <v>10</v>
      </c>
      <c r="N4" s="20">
        <v>31</v>
      </c>
    </row>
    <row r="5" spans="1:14" s="11" customFormat="1" ht="19.5" customHeight="1" x14ac:dyDescent="0.35">
      <c r="A5" s="69"/>
      <c r="B5" s="69"/>
      <c r="C5" s="69"/>
      <c r="D5" s="69"/>
      <c r="E5" s="69"/>
      <c r="F5" s="57" t="s">
        <v>11</v>
      </c>
      <c r="G5" s="58"/>
      <c r="H5" s="1" t="s">
        <v>12</v>
      </c>
      <c r="I5" s="1" t="s">
        <v>13</v>
      </c>
      <c r="J5" s="1" t="s">
        <v>14</v>
      </c>
      <c r="K5" s="1" t="s">
        <v>15</v>
      </c>
      <c r="L5" s="58"/>
      <c r="M5" s="69"/>
      <c r="N5" s="22">
        <v>1300</v>
      </c>
    </row>
    <row r="6" spans="1:14" s="11" customFormat="1" ht="19.5" customHeight="1" x14ac:dyDescent="0.35">
      <c r="A6" s="24">
        <v>1</v>
      </c>
      <c r="B6" s="25" t="s">
        <v>16</v>
      </c>
      <c r="C6" s="24"/>
      <c r="D6" s="24"/>
      <c r="E6" s="24"/>
      <c r="F6" s="66"/>
      <c r="G6" s="62"/>
      <c r="H6" s="26"/>
      <c r="I6" s="26"/>
      <c r="J6" s="26"/>
      <c r="K6" s="26"/>
      <c r="L6" s="27"/>
      <c r="M6" s="28"/>
      <c r="N6" s="29"/>
    </row>
    <row r="7" spans="1:14" s="11" customFormat="1" ht="19.5" customHeight="1" x14ac:dyDescent="0.35">
      <c r="A7" s="24"/>
      <c r="B7" s="25" t="s">
        <v>17</v>
      </c>
      <c r="C7" s="26"/>
      <c r="D7" s="26"/>
      <c r="E7" s="26"/>
      <c r="F7" s="61"/>
      <c r="G7" s="62"/>
      <c r="H7" s="26"/>
      <c r="I7" s="26"/>
      <c r="J7" s="26"/>
      <c r="K7" s="26"/>
      <c r="L7" s="27"/>
      <c r="M7" s="28"/>
      <c r="N7" s="29"/>
    </row>
    <row r="8" spans="1:14" s="11" customFormat="1" ht="19.5" customHeight="1" x14ac:dyDescent="0.35">
      <c r="A8" s="1"/>
      <c r="B8" s="2" t="s">
        <v>24</v>
      </c>
      <c r="C8" s="3" t="s">
        <v>0</v>
      </c>
      <c r="D8" s="3" t="s">
        <v>1</v>
      </c>
      <c r="E8" s="3" t="s">
        <v>1</v>
      </c>
      <c r="F8" s="70">
        <v>10</v>
      </c>
      <c r="G8" s="71"/>
      <c r="H8" s="4">
        <v>16240</v>
      </c>
      <c r="I8" s="5">
        <v>13573</v>
      </c>
      <c r="J8" s="5">
        <v>17224</v>
      </c>
      <c r="K8" s="5">
        <f t="shared" ref="K8" si="0">AVERAGE(H8:J8)</f>
        <v>15679</v>
      </c>
      <c r="L8" s="6">
        <f t="shared" ref="L8" si="1">(+I8+J8+K8)/3</f>
        <v>15492</v>
      </c>
      <c r="M8" s="7" t="e">
        <f>+#REF!+#REF!+#REF!+#REF!</f>
        <v>#REF!</v>
      </c>
      <c r="N8" s="8">
        <v>50</v>
      </c>
    </row>
    <row r="9" spans="1:14" s="11" customFormat="1" ht="19.5" customHeight="1" x14ac:dyDescent="0.35">
      <c r="A9" s="24">
        <v>2</v>
      </c>
      <c r="B9" s="25" t="s">
        <v>18</v>
      </c>
      <c r="C9" s="26"/>
      <c r="D9" s="26"/>
      <c r="E9" s="26"/>
      <c r="F9" s="61"/>
      <c r="G9" s="62"/>
      <c r="H9" s="30"/>
      <c r="I9" s="31"/>
      <c r="J9" s="31"/>
      <c r="K9" s="31"/>
      <c r="L9" s="32"/>
      <c r="M9" s="33"/>
      <c r="N9" s="29"/>
    </row>
    <row r="10" spans="1:14" s="11" customFormat="1" ht="19.5" customHeight="1" x14ac:dyDescent="0.35">
      <c r="A10" s="24"/>
      <c r="B10" s="25" t="s">
        <v>17</v>
      </c>
      <c r="C10" s="26"/>
      <c r="D10" s="26"/>
      <c r="E10" s="26"/>
      <c r="F10" s="61"/>
      <c r="G10" s="62"/>
      <c r="H10" s="30"/>
      <c r="I10" s="31"/>
      <c r="J10" s="31"/>
      <c r="K10" s="31"/>
      <c r="L10" s="32"/>
      <c r="M10" s="33"/>
      <c r="N10" s="29"/>
    </row>
    <row r="11" spans="1:14" s="11" customFormat="1" ht="19.5" customHeight="1" x14ac:dyDescent="0.35">
      <c r="A11" s="3"/>
      <c r="B11" s="2" t="s">
        <v>25</v>
      </c>
      <c r="C11" s="3" t="s">
        <v>0</v>
      </c>
      <c r="D11" s="3" t="s">
        <v>1</v>
      </c>
      <c r="E11" s="3" t="s">
        <v>1</v>
      </c>
      <c r="F11" s="70">
        <v>8</v>
      </c>
      <c r="G11" s="62"/>
      <c r="H11" s="4">
        <v>11291</v>
      </c>
      <c r="I11" s="5">
        <v>14624</v>
      </c>
      <c r="J11" s="5">
        <v>19500</v>
      </c>
      <c r="K11" s="5">
        <v>15139</v>
      </c>
      <c r="L11" s="6">
        <f t="shared" ref="L11:L12" si="2">(+I11+J11+K11)/3</f>
        <v>16421</v>
      </c>
      <c r="M11" s="7" t="e">
        <f>+#REF!+#REF!+#REF!+#REF!</f>
        <v>#REF!</v>
      </c>
      <c r="N11" s="8">
        <v>80</v>
      </c>
    </row>
    <row r="12" spans="1:14" s="11" customFormat="1" ht="19.5" customHeight="1" x14ac:dyDescent="0.35">
      <c r="A12" s="3"/>
      <c r="B12" s="2" t="s">
        <v>26</v>
      </c>
      <c r="C12" s="3" t="s">
        <v>0</v>
      </c>
      <c r="D12" s="3" t="s">
        <v>1</v>
      </c>
      <c r="E12" s="3" t="s">
        <v>1</v>
      </c>
      <c r="F12" s="70">
        <v>18</v>
      </c>
      <c r="G12" s="62"/>
      <c r="H12" s="4">
        <v>3402</v>
      </c>
      <c r="I12" s="5">
        <v>4120</v>
      </c>
      <c r="J12" s="5">
        <v>6324</v>
      </c>
      <c r="K12" s="5">
        <v>4615</v>
      </c>
      <c r="L12" s="6">
        <f t="shared" si="2"/>
        <v>5019.666666666667</v>
      </c>
      <c r="M12" s="7" t="e">
        <f>+#REF!+#REF!+#REF!+#REF!</f>
        <v>#REF!</v>
      </c>
      <c r="N12" s="8">
        <v>80</v>
      </c>
    </row>
    <row r="13" spans="1:14" s="11" customFormat="1" ht="19.5" customHeight="1" x14ac:dyDescent="0.35">
      <c r="A13" s="24">
        <v>3</v>
      </c>
      <c r="B13" s="25" t="s">
        <v>21</v>
      </c>
      <c r="C13" s="26"/>
      <c r="D13" s="26"/>
      <c r="E13" s="26"/>
      <c r="F13" s="61"/>
      <c r="G13" s="62"/>
      <c r="H13" s="30"/>
      <c r="I13" s="31"/>
      <c r="J13" s="31"/>
      <c r="K13" s="31"/>
      <c r="L13" s="32"/>
      <c r="M13" s="33"/>
      <c r="N13" s="29"/>
    </row>
    <row r="14" spans="1:14" s="11" customFormat="1" ht="19.5" customHeight="1" x14ac:dyDescent="0.35">
      <c r="A14" s="24"/>
      <c r="B14" s="25" t="s">
        <v>17</v>
      </c>
      <c r="C14" s="26"/>
      <c r="D14" s="26"/>
      <c r="E14" s="26"/>
      <c r="F14" s="61"/>
      <c r="G14" s="62"/>
      <c r="H14" s="30"/>
      <c r="I14" s="31"/>
      <c r="J14" s="31"/>
      <c r="K14" s="31"/>
      <c r="L14" s="32"/>
      <c r="M14" s="33"/>
      <c r="N14" s="29"/>
    </row>
    <row r="15" spans="1:14" s="11" customFormat="1" ht="19.5" customHeight="1" x14ac:dyDescent="0.35">
      <c r="A15" s="3"/>
      <c r="B15" s="2" t="s">
        <v>30</v>
      </c>
      <c r="C15" s="36" t="s">
        <v>22</v>
      </c>
      <c r="D15" s="36" t="s">
        <v>23</v>
      </c>
      <c r="E15" s="36" t="s">
        <v>23</v>
      </c>
      <c r="F15" s="73">
        <v>430</v>
      </c>
      <c r="G15" s="62"/>
      <c r="H15" s="4">
        <v>52</v>
      </c>
      <c r="I15" s="5">
        <v>66</v>
      </c>
      <c r="J15" s="5">
        <v>81</v>
      </c>
      <c r="K15" s="5">
        <v>67</v>
      </c>
      <c r="L15" s="6">
        <f t="shared" ref="L15" si="3">(+I15+J15+K15)/3</f>
        <v>71.333333333333329</v>
      </c>
      <c r="M15" s="7" t="e">
        <f>+#REF!+#REF!+#REF!+#REF!</f>
        <v>#REF!</v>
      </c>
      <c r="N15" s="37">
        <v>10</v>
      </c>
    </row>
    <row r="16" spans="1:14" s="11" customFormat="1" ht="19.5" customHeight="1" x14ac:dyDescent="0.35">
      <c r="A16" s="34">
        <v>4</v>
      </c>
      <c r="B16" s="25" t="s">
        <v>19</v>
      </c>
      <c r="C16" s="26"/>
      <c r="D16" s="26"/>
      <c r="E16" s="26"/>
      <c r="F16" s="61"/>
      <c r="G16" s="62"/>
      <c r="H16" s="30"/>
      <c r="I16" s="31"/>
      <c r="J16" s="31"/>
      <c r="K16" s="31"/>
      <c r="L16" s="27"/>
      <c r="M16" s="33"/>
      <c r="N16" s="29"/>
    </row>
    <row r="17" spans="1:14" s="11" customFormat="1" ht="19.5" customHeight="1" x14ac:dyDescent="0.35">
      <c r="A17" s="26"/>
      <c r="B17" s="25" t="s">
        <v>17</v>
      </c>
      <c r="C17" s="26"/>
      <c r="D17" s="26"/>
      <c r="E17" s="26"/>
      <c r="F17" s="61"/>
      <c r="G17" s="62"/>
      <c r="H17" s="30"/>
      <c r="I17" s="31"/>
      <c r="J17" s="31"/>
      <c r="K17" s="31"/>
      <c r="L17" s="27"/>
      <c r="M17" s="33"/>
      <c r="N17" s="29"/>
    </row>
    <row r="18" spans="1:14" s="11" customFormat="1" ht="19.5" customHeight="1" x14ac:dyDescent="0.35">
      <c r="A18" s="3"/>
      <c r="B18" s="2" t="s">
        <v>31</v>
      </c>
      <c r="C18" s="3" t="s">
        <v>27</v>
      </c>
      <c r="D18" s="3" t="s">
        <v>20</v>
      </c>
      <c r="E18" s="3" t="s">
        <v>20</v>
      </c>
      <c r="F18" s="76">
        <v>12</v>
      </c>
      <c r="G18" s="62"/>
      <c r="H18" s="5">
        <v>5592</v>
      </c>
      <c r="I18" s="5">
        <v>11783</v>
      </c>
      <c r="J18" s="5">
        <v>10019</v>
      </c>
      <c r="K18" s="5">
        <v>9132</v>
      </c>
      <c r="L18" s="35">
        <f t="shared" ref="L18" si="4">(+I18+J18+K18)/3</f>
        <v>10311.333333333334</v>
      </c>
      <c r="M18" s="7" t="e">
        <f>+#REF!+#REF!+#REF!+#REF!</f>
        <v>#REF!</v>
      </c>
      <c r="N18" s="8">
        <v>50</v>
      </c>
    </row>
  </sheetData>
  <mergeCells count="24">
    <mergeCell ref="I3:K3"/>
    <mergeCell ref="L4:L5"/>
    <mergeCell ref="M4:M5"/>
    <mergeCell ref="F5:G5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6:G6"/>
    <mergeCell ref="A2:E2"/>
    <mergeCell ref="A3:A5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17</vt:i4>
      </vt:variant>
    </vt:vector>
  </HeadingPairs>
  <TitlesOfParts>
    <vt:vector size="17" baseType="lpstr">
      <vt:lpstr>11</vt:lpstr>
      <vt:lpstr>12</vt:lpstr>
      <vt:lpstr>13</vt:lpstr>
      <vt:lpstr>14</vt:lpstr>
      <vt:lpstr>21</vt:lpstr>
      <vt:lpstr>22</vt:lpstr>
      <vt:lpstr>23</vt:lpstr>
      <vt:lpstr>24</vt:lpstr>
      <vt:lpstr>31</vt:lpstr>
      <vt:lpstr>32</vt:lpstr>
      <vt:lpstr>33</vt:lpstr>
      <vt:lpstr>34</vt:lpstr>
      <vt:lpstr>41</vt:lpstr>
      <vt:lpstr>42</vt:lpstr>
      <vt:lpstr>43</vt:lpstr>
      <vt:lpstr>44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Bpp Nurse</dc:creator>
  <cp:lastModifiedBy>66872856994</cp:lastModifiedBy>
  <cp:lastPrinted>2024-02-19T06:37:24Z</cp:lastPrinted>
  <dcterms:created xsi:type="dcterms:W3CDTF">2024-01-25T06:14:51Z</dcterms:created>
  <dcterms:modified xsi:type="dcterms:W3CDTF">2024-02-23T08:27:52Z</dcterms:modified>
</cp:coreProperties>
</file>